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hopfluides-my.sharepoint.com/personal/florianpoinsignon_hopfluides_onmicrosoft_com/Documents/05_AFFAIRES/25023 DRFIP/"/>
    </mc:Choice>
  </mc:AlternateContent>
  <xr:revisionPtr revIDLastSave="889" documentId="13_ncr:1_{7157A964-A875-4134-B303-5B49B66BD246}" xr6:coauthVersionLast="47" xr6:coauthVersionMax="47" xr10:uidLastSave="{7BE28CB9-9533-459F-969D-3099CD17F08F}"/>
  <bookViews>
    <workbookView xWindow="3120" yWindow="0" windowWidth="14610" windowHeight="15480" xr2:uid="{A3597DB1-31BE-4701-AC50-E0025E8E160A}"/>
  </bookViews>
  <sheets>
    <sheet name="DPGF LOT 5 ELECTRICITE" sheetId="1" r:id="rId1"/>
  </sheets>
  <definedNames>
    <definedName name="_Toc180751062" localSheetId="0">'DPGF LOT 5 ELECTRICITE'!$B$15</definedName>
    <definedName name="_Toc180751089" localSheetId="0">'DPGF LOT 5 ELECTRICITE'!#REF!</definedName>
    <definedName name="_xlnm.Print_Titles" localSheetId="0">'DPGF LOT 5 ELECTRICITE'!$11:$11</definedName>
    <definedName name="_xlnm.Print_Area" localSheetId="0">'DPGF LOT 5 ELECTRICITE'!$A$1:$F$151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8" i="1" l="1"/>
  <c r="F135" i="1"/>
  <c r="F133" i="1"/>
  <c r="F131" i="1"/>
  <c r="F127" i="1"/>
  <c r="F119" i="1"/>
  <c r="F117" i="1" s="1"/>
  <c r="F115" i="1"/>
  <c r="F114" i="1"/>
  <c r="F113" i="1"/>
  <c r="F112" i="1"/>
  <c r="F111" i="1"/>
  <c r="F102" i="1"/>
  <c r="F91" i="1"/>
  <c r="F88" i="1"/>
  <c r="F86" i="1"/>
  <c r="F85" i="1"/>
  <c r="F82" i="1"/>
  <c r="F80" i="1"/>
  <c r="F79" i="1"/>
  <c r="F78" i="1"/>
  <c r="F77" i="1"/>
  <c r="F76" i="1"/>
  <c r="F66" i="1"/>
  <c r="F62" i="1"/>
  <c r="F58" i="1"/>
  <c r="F67" i="1"/>
  <c r="F70" i="1"/>
  <c r="F63" i="1"/>
  <c r="F59" i="1"/>
  <c r="F55" i="1"/>
  <c r="F51" i="1"/>
  <c r="F47" i="1"/>
  <c r="F33" i="1"/>
  <c r="F32" i="1"/>
  <c r="F38" i="1"/>
  <c r="F16" i="1"/>
  <c r="F50" i="1"/>
  <c r="F105" i="1" l="1"/>
  <c r="F101" i="1"/>
  <c r="F98" i="1"/>
  <c r="F54" i="1"/>
  <c r="F46" i="1"/>
  <c r="F27" i="1"/>
  <c r="F23" i="1"/>
  <c r="F20" i="1"/>
  <c r="F129" i="1"/>
  <c r="F128" i="1"/>
  <c r="F14" i="1" l="1"/>
  <c r="F125" i="1"/>
  <c r="F138" i="1" l="1"/>
  <c r="F140" i="1" s="1"/>
  <c r="F141" i="1" s="1"/>
  <c r="F142" i="1" s="1"/>
</calcChain>
</file>

<file path=xl/sharedStrings.xml><?xml version="1.0" encoding="utf-8"?>
<sst xmlns="http://schemas.openxmlformats.org/spreadsheetml/2006/main" count="189" uniqueCount="138">
  <si>
    <t>Prix unitaire
€ HT</t>
  </si>
  <si>
    <t>Prix total
€HT</t>
  </si>
  <si>
    <t>Descriptif des prestations</t>
  </si>
  <si>
    <t>Unité</t>
  </si>
  <si>
    <t>Quantité</t>
  </si>
  <si>
    <t>Rep.</t>
  </si>
  <si>
    <t>Le contenu des prestations à chiffrer se fait en regard du CCTP joint à la présente DPGF, les quantités sont communiquées à titre indicatif et doivent être vérifiées sous la seule responsabilité de l'entreprise.</t>
  </si>
  <si>
    <t>C.</t>
  </si>
  <si>
    <t>Description des ouvrages</t>
  </si>
  <si>
    <t>Courants forts</t>
  </si>
  <si>
    <t>C.1.</t>
  </si>
  <si>
    <t>Origine de l’installation</t>
  </si>
  <si>
    <t>C.1.1.</t>
  </si>
  <si>
    <t>ml</t>
  </si>
  <si>
    <t>inclus</t>
  </si>
  <si>
    <t>ens</t>
  </si>
  <si>
    <t>Eclairage</t>
  </si>
  <si>
    <t>Luminaires éclairage de sécurité</t>
  </si>
  <si>
    <t>C.2.</t>
  </si>
  <si>
    <t>Courants faibles</t>
  </si>
  <si>
    <t>Travaux divers</t>
  </si>
  <si>
    <t xml:space="preserve">C.3.	</t>
  </si>
  <si>
    <t>Installations de chantier</t>
  </si>
  <si>
    <t xml:space="preserve">C.3.1.	</t>
  </si>
  <si>
    <t>Branchement de chantier</t>
  </si>
  <si>
    <t xml:space="preserve">C.3.1.1.	</t>
  </si>
  <si>
    <t>Coffret de chantier</t>
  </si>
  <si>
    <t xml:space="preserve">C.3.1.2.	</t>
  </si>
  <si>
    <t xml:space="preserve">C.3.1.3.	</t>
  </si>
  <si>
    <t>Percements et rebouchages</t>
  </si>
  <si>
    <t xml:space="preserve">C.3.2.	</t>
  </si>
  <si>
    <t>DOE, essais, mise en service et attestations de conformité</t>
  </si>
  <si>
    <t xml:space="preserve">C.3.3.	</t>
  </si>
  <si>
    <t>TOTAL C. Description des ouvrages</t>
  </si>
  <si>
    <t>Total en euros hors taxes</t>
  </si>
  <si>
    <t>TVA applicable (20%)</t>
  </si>
  <si>
    <t>Total en euros toutes taxes comprises</t>
  </si>
  <si>
    <t>- 200 x 50 mm</t>
  </si>
  <si>
    <t>pce</t>
  </si>
  <si>
    <t xml:space="preserve">Mise à la terre </t>
  </si>
  <si>
    <t xml:space="preserve">C.1.2. </t>
  </si>
  <si>
    <t xml:space="preserve">Mise à la terre du bâtiment </t>
  </si>
  <si>
    <t xml:space="preserve">C.1.2.1. </t>
  </si>
  <si>
    <t xml:space="preserve">Liaisons équipotentielles </t>
  </si>
  <si>
    <t>C.1.2.4.</t>
  </si>
  <si>
    <t>Liaisons  équipotentielles  de  l’ensemble  des  masses  métalliques</t>
  </si>
  <si>
    <t xml:space="preserve">C.1.3.  </t>
  </si>
  <si>
    <t xml:space="preserve">C.1.3.1. </t>
  </si>
  <si>
    <t xml:space="preserve">Fourreaux, tubes et boites de dérivations </t>
  </si>
  <si>
    <t>ICTA ou IRL selon le type de local, compris boites de dérivation</t>
  </si>
  <si>
    <t xml:space="preserve">Alimentations électriques </t>
  </si>
  <si>
    <t>Les sections sont à vérifier en phase EXE</t>
  </si>
  <si>
    <t xml:space="preserve">Luminaires éclairage normal </t>
  </si>
  <si>
    <t>Compris cheminements (ICTA, IRL, etc.) et câblages nécessaires</t>
  </si>
  <si>
    <t>- PC 2P+T 16A</t>
  </si>
  <si>
    <t>C.2.2.</t>
  </si>
  <si>
    <t>C.2.3.</t>
  </si>
  <si>
    <t xml:space="preserve">C.3.4.	</t>
  </si>
  <si>
    <t>€ HT</t>
  </si>
  <si>
    <t>€</t>
  </si>
  <si>
    <t>€ TTC</t>
  </si>
  <si>
    <t>sans objet</t>
  </si>
  <si>
    <t>Raccordement du TD sur attente à proximité</t>
  </si>
  <si>
    <t>Raccordement sur la terre du bâtiment et mesure valeur de terre</t>
  </si>
  <si>
    <t>Tableaux électriques</t>
  </si>
  <si>
    <t>Moulures terminales</t>
  </si>
  <si>
    <t>Goulotte de distribution et d'appareillage 2 compartiments PVC</t>
  </si>
  <si>
    <t>TD CAFETERIA (TRI. 32A)</t>
  </si>
  <si>
    <t>Selon CCTP</t>
  </si>
  <si>
    <t>Alimentations et cheminements</t>
  </si>
  <si>
    <t xml:space="preserve">C.1.4.	</t>
  </si>
  <si>
    <t>Chemins de câbles</t>
  </si>
  <si>
    <t xml:space="preserve">C.1.4.1.	</t>
  </si>
  <si>
    <t xml:space="preserve">Chemins de câbles à fils </t>
  </si>
  <si>
    <t xml:space="preserve">C.1.4.2. </t>
  </si>
  <si>
    <t xml:space="preserve">C.1.4.3. </t>
  </si>
  <si>
    <t>- Mise à la terre (MALT) filante</t>
  </si>
  <si>
    <t>CTA (CVC)</t>
  </si>
  <si>
    <t>Env. 1,5 kVA – 230 V – U1000 R2V 3G2,5²</t>
  </si>
  <si>
    <t>Compris cheminements hors chemin de câble et goulotte</t>
  </si>
  <si>
    <t>Les alimentations  se  terminent  par  une  boite  de  dérivation</t>
  </si>
  <si>
    <t>CTA - Batterie (CVC)</t>
  </si>
  <si>
    <t>Env. 3 kVA – 230 V – U1000 R2V 3G2,5²</t>
  </si>
  <si>
    <t>Volets électriques</t>
  </si>
  <si>
    <t xml:space="preserve">Env. 0,2 kVA – 230 V - U1000 R2V 3G2,5² </t>
  </si>
  <si>
    <t>Boite de dérivation en attente IP55</t>
  </si>
  <si>
    <t>Boite de faible dimension</t>
  </si>
  <si>
    <t>Réfrigérateurs (sur contact S/D)</t>
  </si>
  <si>
    <t xml:space="preserve">Env. 0,5 kVA – 230 V - U1000 R2V 3G2,5²  </t>
  </si>
  <si>
    <t>Ballon ECS</t>
  </si>
  <si>
    <t xml:space="preserve">Env. 2 kVA – 230 V - U1000 R2V 3G2,5² </t>
  </si>
  <si>
    <t>Sortie de câbles</t>
  </si>
  <si>
    <t>Station de relevage (sur contact S/D)</t>
  </si>
  <si>
    <t>Station de relevage – entre station et coffret d’alarme</t>
  </si>
  <si>
    <t>Fourreaux Ø25 mm et boite d'encastrement</t>
  </si>
  <si>
    <t>Prise 2P+T 10/16A coloris bleu (mosaic sur goulotte)</t>
  </si>
  <si>
    <t>C.1.5.</t>
  </si>
  <si>
    <t>Appareillage électrique</t>
  </si>
  <si>
    <t>Petites forces</t>
  </si>
  <si>
    <t xml:space="preserve">C.1.5.1.	</t>
  </si>
  <si>
    <t>- PC 2P+T 16A sur goulotte</t>
  </si>
  <si>
    <t>- PC 2P+T 16A sur moulure</t>
  </si>
  <si>
    <t>- PC 2P+T 16A dédiée MO saillie</t>
  </si>
  <si>
    <t>Moulures</t>
  </si>
  <si>
    <t xml:space="preserve">C.1.5.2.	</t>
  </si>
  <si>
    <t>Commande éclairage</t>
  </si>
  <si>
    <t>- Interrupteur simple allumage à témoin d'allumage IP55</t>
  </si>
  <si>
    <t>- Interrupteur simple allumage à repérage lumineux IP55</t>
  </si>
  <si>
    <t>Détecteur de présence 360°</t>
  </si>
  <si>
    <t>Arrêt d'urgence</t>
  </si>
  <si>
    <t>- Arrêt général électricité TD Cafétéria - coup de poing à clé</t>
  </si>
  <si>
    <t xml:space="preserve">C.1.6.  </t>
  </si>
  <si>
    <t>Type E01 : étanche locaux techniques</t>
  </si>
  <si>
    <t>Type E02 : réglettes suspendues</t>
  </si>
  <si>
    <t>Plus-value raidisseurs inox</t>
  </si>
  <si>
    <t xml:space="preserve">Type E03 : downlight </t>
  </si>
  <si>
    <t>RESISTEX – DOLED 16,8 W réglable</t>
  </si>
  <si>
    <t>RESISTEX – NOCLIP 38W réglable</t>
  </si>
  <si>
    <t>RESISTEX – KREA 36W réglable</t>
  </si>
  <si>
    <t xml:space="preserve">Type E04 : Applique pour escaliers (flux asymétrique) </t>
  </si>
  <si>
    <t>RESISTEX – STAIRLED 21W</t>
  </si>
  <si>
    <t xml:space="preserve">C.1.6.1.  </t>
  </si>
  <si>
    <t xml:space="preserve">C.1.5.3.	</t>
  </si>
  <si>
    <t xml:space="preserve">C.1.6.2.  </t>
  </si>
  <si>
    <t>- BAES applique</t>
  </si>
  <si>
    <t>- BAES IP55</t>
  </si>
  <si>
    <t>- BAPI</t>
  </si>
  <si>
    <t>- Télécommande de mise au repos</t>
  </si>
  <si>
    <t>- BAES Drapeau</t>
  </si>
  <si>
    <t>SSI</t>
  </si>
  <si>
    <t xml:space="preserve">C.2.1.	</t>
  </si>
  <si>
    <t>Fourreaux seuls Ø25 mm</t>
  </si>
  <si>
    <t>Réseau VDI</t>
  </si>
  <si>
    <t>Contrôle d’accès</t>
  </si>
  <si>
    <t>Dépose, purge, organisation et évacuation</t>
  </si>
  <si>
    <t>Eclairage de chantier (BOA 25000lm BL 5000K RESISTEX ou équivalent)</t>
  </si>
  <si>
    <t xml:space="preserve">- PC 2 P+T 10/16A IP 55 </t>
  </si>
  <si>
    <t xml:space="preserve">Env. 1,5 kVA – 230 V - U1000 R2V 3G2,5²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</si>
</sst>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€_-;\-* #,##0.00\ _€_-;_-* &quot;-&quot;??\ _€_-;_-@_-"/>
  </numFmts>
  <fonts count="1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8"/>
      <color theme="1"/>
      <name val="Century Gothic"/>
      <family val="2"/>
    </font>
    <font>
      <sz val="9"/>
      <color theme="1"/>
      <name val="Century Gothic"/>
      <family val="2"/>
    </font>
    <font>
      <b/>
      <sz val="9"/>
      <color theme="1"/>
      <name val="Century Gothic"/>
      <family val="2"/>
    </font>
    <font>
      <sz val="8"/>
      <color theme="1"/>
      <name val="Century Gothic"/>
      <family val="2"/>
    </font>
    <font>
      <i/>
      <sz val="8"/>
      <color theme="1"/>
      <name val="Century Gothic"/>
      <family val="2"/>
    </font>
    <font>
      <b/>
      <u/>
      <sz val="9"/>
      <color theme="1"/>
      <name val="Century Gothic"/>
      <family val="2"/>
    </font>
    <font>
      <u/>
      <sz val="8"/>
      <color theme="1"/>
      <name val="Century Gothic"/>
      <family val="2"/>
    </font>
    <font>
      <sz val="8"/>
      <color theme="5"/>
      <name val="Century Gothic"/>
      <family val="2"/>
    </font>
    <font>
      <sz val="9"/>
      <color theme="5"/>
      <name val="Century Gothic"/>
      <family val="2"/>
    </font>
    <font>
      <sz val="8"/>
      <name val="Century Gothic"/>
      <family val="2"/>
    </font>
    <font>
      <sz val="9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5">
    <xf numFmtId="0" fontId="0" fillId="0" borderId="0" xfId="0"/>
    <xf numFmtId="0" fontId="3" fillId="0" borderId="0" xfId="0" applyFont="1"/>
    <xf numFmtId="0" fontId="3" fillId="0" borderId="7" xfId="0" applyFont="1" applyBorder="1"/>
    <xf numFmtId="0" fontId="3" fillId="0" borderId="8" xfId="0" applyFont="1" applyBorder="1"/>
    <xf numFmtId="0" fontId="3" fillId="0" borderId="9" xfId="0" applyFont="1" applyBorder="1"/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0" borderId="8" xfId="0" applyFont="1" applyBorder="1"/>
    <xf numFmtId="0" fontId="7" fillId="0" borderId="7" xfId="0" applyFont="1" applyBorder="1"/>
    <xf numFmtId="0" fontId="2" fillId="0" borderId="8" xfId="0" applyFont="1" applyBorder="1"/>
    <xf numFmtId="0" fontId="2" fillId="0" borderId="7" xfId="0" applyFont="1" applyBorder="1"/>
    <xf numFmtId="0" fontId="5" fillId="0" borderId="8" xfId="0" applyFont="1" applyBorder="1"/>
    <xf numFmtId="0" fontId="5" fillId="0" borderId="7" xfId="0" applyFont="1" applyBorder="1"/>
    <xf numFmtId="0" fontId="5" fillId="0" borderId="9" xfId="0" applyFont="1" applyBorder="1"/>
    <xf numFmtId="0" fontId="5" fillId="0" borderId="7" xfId="0" applyFont="1" applyBorder="1" applyAlignment="1">
      <alignment horizontal="center"/>
    </xf>
    <xf numFmtId="43" fontId="5" fillId="0" borderId="7" xfId="1" applyFont="1" applyBorder="1"/>
    <xf numFmtId="43" fontId="5" fillId="0" borderId="9" xfId="1" applyFont="1" applyBorder="1"/>
    <xf numFmtId="43" fontId="6" fillId="0" borderId="7" xfId="1" applyFont="1" applyBorder="1" applyAlignment="1">
      <alignment horizontal="right"/>
    </xf>
    <xf numFmtId="43" fontId="6" fillId="0" borderId="9" xfId="1" applyFont="1" applyBorder="1" applyAlignment="1">
      <alignment horizontal="right"/>
    </xf>
    <xf numFmtId="0" fontId="8" fillId="0" borderId="7" xfId="0" applyFont="1" applyBorder="1"/>
    <xf numFmtId="0" fontId="5" fillId="0" borderId="7" xfId="0" quotePrefix="1" applyFont="1" applyBorder="1"/>
    <xf numFmtId="0" fontId="5" fillId="0" borderId="0" xfId="0" applyFont="1"/>
    <xf numFmtId="0" fontId="5" fillId="0" borderId="7" xfId="0" applyFont="1" applyBorder="1" applyAlignment="1">
      <alignment wrapText="1"/>
    </xf>
    <xf numFmtId="43" fontId="2" fillId="0" borderId="9" xfId="0" applyNumberFormat="1" applyFont="1" applyBorder="1"/>
    <xf numFmtId="43" fontId="2" fillId="0" borderId="9" xfId="1" applyFont="1" applyBorder="1"/>
    <xf numFmtId="0" fontId="3" fillId="0" borderId="10" xfId="0" applyFont="1" applyBorder="1"/>
    <xf numFmtId="0" fontId="2" fillId="0" borderId="11" xfId="0" applyFont="1" applyBorder="1" applyAlignment="1">
      <alignment vertical="center"/>
    </xf>
    <xf numFmtId="0" fontId="3" fillId="0" borderId="11" xfId="0" applyFont="1" applyBorder="1"/>
    <xf numFmtId="164" fontId="3" fillId="0" borderId="0" xfId="0" applyNumberFormat="1" applyFont="1"/>
    <xf numFmtId="43" fontId="5" fillId="0" borderId="7" xfId="1" applyFont="1" applyFill="1" applyBorder="1"/>
    <xf numFmtId="164" fontId="4" fillId="0" borderId="12" xfId="0" applyNumberFormat="1" applyFont="1" applyBorder="1" applyAlignment="1">
      <alignment vertical="center"/>
    </xf>
    <xf numFmtId="0" fontId="2" fillId="0" borderId="13" xfId="0" applyFont="1" applyBorder="1"/>
    <xf numFmtId="0" fontId="5" fillId="0" borderId="7" xfId="0" applyFont="1" applyBorder="1" applyAlignment="1">
      <alignment horizontal="center" vertical="center"/>
    </xf>
    <xf numFmtId="0" fontId="6" fillId="0" borderId="7" xfId="0" applyFont="1" applyBorder="1" applyAlignment="1">
      <alignment horizontal="right"/>
    </xf>
    <xf numFmtId="0" fontId="10" fillId="0" borderId="7" xfId="0" applyFont="1" applyBorder="1"/>
    <xf numFmtId="43" fontId="9" fillId="0" borderId="9" xfId="1" applyFont="1" applyBorder="1" applyAlignment="1">
      <alignment horizontal="right"/>
    </xf>
    <xf numFmtId="0" fontId="11" fillId="0" borderId="7" xfId="0" applyFont="1" applyBorder="1"/>
    <xf numFmtId="0" fontId="12" fillId="0" borderId="7" xfId="0" applyFont="1" applyBorder="1"/>
    <xf numFmtId="0" fontId="11" fillId="0" borderId="7" xfId="0" applyFont="1" applyBorder="1" applyAlignment="1">
      <alignment horizontal="center"/>
    </xf>
    <xf numFmtId="43" fontId="11" fillId="0" borderId="7" xfId="1" applyFont="1" applyFill="1" applyBorder="1"/>
    <xf numFmtId="43" fontId="11" fillId="0" borderId="7" xfId="1" applyFont="1" applyBorder="1"/>
    <xf numFmtId="43" fontId="5" fillId="0" borderId="9" xfId="1" applyFont="1" applyFill="1" applyBorder="1"/>
    <xf numFmtId="0" fontId="2" fillId="0" borderId="7" xfId="0" quotePrefix="1" applyFont="1" applyBorder="1"/>
    <xf numFmtId="43" fontId="5" fillId="0" borderId="7" xfId="2" applyFont="1" applyBorder="1"/>
    <xf numFmtId="43" fontId="5" fillId="0" borderId="7" xfId="2" applyFont="1" applyFill="1" applyBorder="1"/>
    <xf numFmtId="164" fontId="3" fillId="0" borderId="7" xfId="0" applyNumberFormat="1" applyFont="1" applyBorder="1"/>
    <xf numFmtId="164" fontId="5" fillId="0" borderId="0" xfId="0" applyNumberFormat="1" applyFont="1"/>
    <xf numFmtId="0" fontId="6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</cellXfs>
  <cellStyles count="3">
    <cellStyle name="Milliers" xfId="1" builtinId="3"/>
    <cellStyle name="Milliers 2" xfId="2" xr:uid="{56AF2F16-6BB5-4850-B4A1-2B2487F1AA4F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9526</xdr:colOff>
      <xdr:row>0</xdr:row>
      <xdr:rowOff>19050</xdr:rowOff>
    </xdr:from>
    <xdr:to>
      <xdr:col>6</xdr:col>
      <xdr:colOff>0</xdr:colOff>
      <xdr:row>6</xdr:row>
      <xdr:rowOff>123825</xdr:rowOff>
    </xdr:to>
    <xdr:sp macro="" textlink="">
      <xdr:nvSpPr>
        <xdr:cNvPr id="2" name="Zone de texte 10">
          <a:extLst>
            <a:ext uri="{FF2B5EF4-FFF2-40B4-BE49-F238E27FC236}">
              <a16:creationId xmlns:a16="http://schemas.microsoft.com/office/drawing/2014/main" id="{DAA7854D-2ABA-2F4F-4F32-6822A47B0605}"/>
            </a:ext>
          </a:extLst>
        </xdr:cNvPr>
        <xdr:cNvSpPr txBox="1"/>
      </xdr:nvSpPr>
      <xdr:spPr>
        <a:xfrm>
          <a:off x="9526" y="19050"/>
          <a:ext cx="5810250" cy="1190625"/>
        </a:xfrm>
        <a:prstGeom prst="rect">
          <a:avLst/>
        </a:prstGeom>
        <a:noFill/>
        <a:ln w="6350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ctr">
            <a:lnSpc>
              <a:spcPct val="115000"/>
            </a:lnSpc>
            <a:spcAft>
              <a:spcPts val="800"/>
            </a:spcAft>
            <a:tabLst>
              <a:tab pos="1260475" algn="l"/>
            </a:tabLst>
          </a:pPr>
          <a:r>
            <a:rPr lang="fr-FR" sz="1800" b="1" kern="100">
              <a:solidFill>
                <a:sysClr val="windowText" lastClr="000000"/>
              </a:solidFill>
              <a:effectLst/>
              <a:latin typeface="Century Gothic" panose="020B0502020202020204" pitchFamily="34" charset="0"/>
              <a:ea typeface="Aptos" panose="020B0004020202020204" pitchFamily="34" charset="0"/>
              <a:cs typeface="Times New Roman" panose="02020603050405020304" pitchFamily="18" charset="0"/>
            </a:rPr>
            <a:t>DPGF</a:t>
          </a:r>
          <a:endParaRPr lang="fr-FR" sz="1000" kern="100">
            <a:solidFill>
              <a:sysClr val="windowText" lastClr="000000"/>
            </a:solidFill>
            <a:effectLst/>
            <a:latin typeface="Aptos" panose="020B0004020202020204" pitchFamily="34" charset="0"/>
            <a:ea typeface="Aptos" panose="020B0004020202020204" pitchFamily="34" charset="0"/>
            <a:cs typeface="Times New Roman" panose="02020603050405020304" pitchFamily="18" charset="0"/>
          </a:endParaRPr>
        </a:p>
        <a:p>
          <a:pPr algn="ctr">
            <a:lnSpc>
              <a:spcPct val="115000"/>
            </a:lnSpc>
            <a:spcAft>
              <a:spcPts val="800"/>
            </a:spcAft>
          </a:pPr>
          <a:r>
            <a:rPr lang="fr-FR" sz="1000" kern="100">
              <a:solidFill>
                <a:sysClr val="windowText" lastClr="000000"/>
              </a:solidFill>
              <a:effectLst/>
              <a:latin typeface="Century Gothic" panose="020B0502020202020204" pitchFamily="34" charset="0"/>
              <a:ea typeface="Aptos" panose="020B0004020202020204" pitchFamily="34" charset="0"/>
              <a:cs typeface="Times New Roman" panose="02020603050405020304" pitchFamily="18" charset="0"/>
            </a:rPr>
            <a:t>Décomposition des Prix Globale et Forfaitaire</a:t>
          </a:r>
        </a:p>
        <a:p>
          <a:pPr algn="ctr">
            <a:lnSpc>
              <a:spcPct val="115000"/>
            </a:lnSpc>
            <a:spcAft>
              <a:spcPts val="800"/>
            </a:spcAft>
          </a:pPr>
          <a:r>
            <a:rPr lang="fr-FR" sz="1200" b="1" kern="100">
              <a:solidFill>
                <a:sysClr val="windowText" lastClr="000000"/>
              </a:solidFill>
              <a:effectLst/>
              <a:latin typeface="Century Gothic" panose="020B0502020202020204" pitchFamily="34" charset="0"/>
              <a:ea typeface="Aptos" panose="020B0004020202020204" pitchFamily="34" charset="0"/>
              <a:cs typeface="Times New Roman" panose="02020603050405020304" pitchFamily="18" charset="0"/>
            </a:rPr>
            <a:t>Lot 05</a:t>
          </a:r>
          <a:r>
            <a:rPr lang="fr-FR" sz="1200" b="1" kern="100" baseline="0">
              <a:solidFill>
                <a:sysClr val="windowText" lastClr="000000"/>
              </a:solidFill>
              <a:effectLst/>
              <a:latin typeface="Century Gothic" panose="020B0502020202020204" pitchFamily="34" charset="0"/>
              <a:ea typeface="Aptos" panose="020B0004020202020204" pitchFamily="34" charset="0"/>
              <a:cs typeface="Times New Roman" panose="02020603050405020304" pitchFamily="18" charset="0"/>
            </a:rPr>
            <a:t> - </a:t>
          </a:r>
          <a:r>
            <a:rPr lang="fr-FR" sz="1200" b="1" kern="100">
              <a:solidFill>
                <a:sysClr val="windowText" lastClr="000000"/>
              </a:solidFill>
              <a:effectLst/>
              <a:latin typeface="Century Gothic" panose="020B0502020202020204" pitchFamily="34" charset="0"/>
              <a:ea typeface="Aptos" panose="020B0004020202020204" pitchFamily="34" charset="0"/>
              <a:cs typeface="Times New Roman" panose="02020603050405020304" pitchFamily="18" charset="0"/>
            </a:rPr>
            <a:t>ELECTRICITE</a:t>
          </a:r>
          <a:r>
            <a:rPr lang="fr-FR" sz="1200" kern="100">
              <a:solidFill>
                <a:sysClr val="windowText" lastClr="000000"/>
              </a:solidFill>
              <a:effectLst/>
              <a:latin typeface="Aptos" panose="020B0004020202020204" pitchFamily="34" charset="0"/>
              <a:ea typeface="Aptos" panose="020B0004020202020204" pitchFamily="34" charset="0"/>
              <a:cs typeface="Times New Roman" panose="02020603050405020304" pitchFamily="18" charset="0"/>
            </a:rPr>
            <a:t> </a:t>
          </a:r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23CA6C-D79B-49AA-BBF9-7370954CF9B2}">
  <sheetPr>
    <pageSetUpPr fitToPage="1"/>
  </sheetPr>
  <dimension ref="A8:H142"/>
  <sheetViews>
    <sheetView tabSelected="1" topLeftCell="A58" zoomScale="115" zoomScaleNormal="115" workbookViewId="0">
      <selection activeCell="B73" sqref="B73"/>
    </sheetView>
  </sheetViews>
  <sheetFormatPr baseColWidth="10" defaultColWidth="11.42578125" defaultRowHeight="14.25" x14ac:dyDescent="0.3"/>
  <cols>
    <col min="1" max="1" width="7.85546875" style="1" customWidth="1"/>
    <col min="2" max="2" width="51.28515625" style="1" customWidth="1"/>
    <col min="3" max="3" width="6.7109375" style="1" customWidth="1"/>
    <col min="4" max="4" width="9.7109375" style="1" customWidth="1"/>
    <col min="5" max="5" width="11.7109375" style="1" customWidth="1"/>
    <col min="6" max="6" width="13.7109375" style="1" customWidth="1"/>
    <col min="7" max="16384" width="11.42578125" style="1"/>
  </cols>
  <sheetData>
    <row r="8" spans="1:7" x14ac:dyDescent="0.3">
      <c r="A8" s="49" t="s">
        <v>6</v>
      </c>
      <c r="B8" s="50"/>
      <c r="C8" s="50"/>
      <c r="D8" s="50"/>
      <c r="E8" s="50"/>
      <c r="F8" s="51"/>
    </row>
    <row r="9" spans="1:7" x14ac:dyDescent="0.3">
      <c r="A9" s="52"/>
      <c r="B9" s="53"/>
      <c r="C9" s="53"/>
      <c r="D9" s="53"/>
      <c r="E9" s="53"/>
      <c r="F9" s="54"/>
    </row>
    <row r="10" spans="1:7" ht="15" thickBot="1" x14ac:dyDescent="0.35"/>
    <row r="11" spans="1:7" ht="30" customHeight="1" thickBot="1" x14ac:dyDescent="0.35">
      <c r="A11" s="5" t="s">
        <v>5</v>
      </c>
      <c r="B11" s="6" t="s">
        <v>2</v>
      </c>
      <c r="C11" s="7" t="s">
        <v>3</v>
      </c>
      <c r="D11" s="7" t="s">
        <v>4</v>
      </c>
      <c r="E11" s="7" t="s">
        <v>0</v>
      </c>
      <c r="F11" s="8" t="s">
        <v>1</v>
      </c>
    </row>
    <row r="12" spans="1:7" ht="15" customHeight="1" x14ac:dyDescent="0.3">
      <c r="A12" s="3"/>
      <c r="B12" s="14"/>
      <c r="C12" s="34"/>
      <c r="D12" s="17"/>
      <c r="E12" s="35"/>
      <c r="F12" s="20"/>
    </row>
    <row r="13" spans="1:7" ht="15" customHeight="1" x14ac:dyDescent="0.3">
      <c r="A13" s="9" t="s">
        <v>7</v>
      </c>
      <c r="B13" s="10" t="s">
        <v>8</v>
      </c>
      <c r="C13" s="2"/>
      <c r="D13" s="2"/>
      <c r="E13" s="2"/>
      <c r="F13" s="4"/>
    </row>
    <row r="14" spans="1:7" ht="15" customHeight="1" x14ac:dyDescent="0.3">
      <c r="A14" s="11" t="s">
        <v>10</v>
      </c>
      <c r="B14" s="12" t="s">
        <v>9</v>
      </c>
      <c r="C14" s="2"/>
      <c r="D14" s="2"/>
      <c r="E14" s="2"/>
      <c r="F14" s="26">
        <f>SUM(F16:F115)</f>
        <v>0</v>
      </c>
      <c r="G14" s="30"/>
    </row>
    <row r="15" spans="1:7" ht="15" customHeight="1" x14ac:dyDescent="0.3">
      <c r="A15" s="11" t="s">
        <v>12</v>
      </c>
      <c r="B15" s="12" t="s">
        <v>11</v>
      </c>
      <c r="C15" s="2"/>
      <c r="D15" s="2"/>
      <c r="E15" s="2"/>
      <c r="F15" s="18"/>
    </row>
    <row r="16" spans="1:7" ht="15" customHeight="1" x14ac:dyDescent="0.3">
      <c r="A16" s="13"/>
      <c r="B16" s="14" t="s">
        <v>62</v>
      </c>
      <c r="C16" s="16" t="s">
        <v>15</v>
      </c>
      <c r="D16" s="31">
        <v>1</v>
      </c>
      <c r="E16" s="17"/>
      <c r="F16" s="18">
        <f t="shared" ref="F16" si="0">E16*D16</f>
        <v>0</v>
      </c>
    </row>
    <row r="17" spans="1:6" ht="15" customHeight="1" x14ac:dyDescent="0.3">
      <c r="A17" s="11"/>
      <c r="B17" s="12"/>
      <c r="C17" s="2"/>
      <c r="D17" s="2"/>
      <c r="E17" s="2"/>
      <c r="F17" s="18"/>
    </row>
    <row r="18" spans="1:6" ht="15" customHeight="1" x14ac:dyDescent="0.3">
      <c r="A18" s="11" t="s">
        <v>40</v>
      </c>
      <c r="B18" s="12" t="s">
        <v>39</v>
      </c>
      <c r="C18" s="2"/>
      <c r="D18" s="2"/>
      <c r="E18" s="2"/>
      <c r="F18" s="18"/>
    </row>
    <row r="19" spans="1:6" ht="15" customHeight="1" x14ac:dyDescent="0.3">
      <c r="A19" s="13" t="s">
        <v>42</v>
      </c>
      <c r="B19" s="21" t="s">
        <v>41</v>
      </c>
      <c r="C19" s="2"/>
      <c r="D19" s="2"/>
      <c r="E19" s="2"/>
      <c r="F19" s="18"/>
    </row>
    <row r="20" spans="1:6" ht="15" customHeight="1" x14ac:dyDescent="0.3">
      <c r="A20" s="13"/>
      <c r="B20" s="14" t="s">
        <v>63</v>
      </c>
      <c r="C20" s="16" t="s">
        <v>15</v>
      </c>
      <c r="D20" s="31">
        <v>1</v>
      </c>
      <c r="E20" s="17"/>
      <c r="F20" s="18">
        <f t="shared" ref="F20" si="1">E20*D20</f>
        <v>0</v>
      </c>
    </row>
    <row r="21" spans="1:6" ht="15" customHeight="1" x14ac:dyDescent="0.3">
      <c r="A21" s="13"/>
      <c r="B21" s="21"/>
      <c r="C21" s="2"/>
      <c r="D21" s="2"/>
      <c r="E21" s="2"/>
      <c r="F21" s="18"/>
    </row>
    <row r="22" spans="1:6" ht="15" customHeight="1" x14ac:dyDescent="0.3">
      <c r="A22" s="13" t="s">
        <v>44</v>
      </c>
      <c r="B22" s="21" t="s">
        <v>43</v>
      </c>
      <c r="C22" s="2"/>
      <c r="D22" s="2"/>
      <c r="E22" s="2"/>
      <c r="F22" s="18"/>
    </row>
    <row r="23" spans="1:6" ht="15" customHeight="1" x14ac:dyDescent="0.3">
      <c r="A23" s="11"/>
      <c r="B23" s="14" t="s">
        <v>45</v>
      </c>
      <c r="C23" s="16" t="s">
        <v>15</v>
      </c>
      <c r="D23" s="31">
        <v>1</v>
      </c>
      <c r="E23" s="17"/>
      <c r="F23" s="18">
        <f t="shared" ref="F23" si="2">E23*D23</f>
        <v>0</v>
      </c>
    </row>
    <row r="24" spans="1:6" ht="15" customHeight="1" x14ac:dyDescent="0.3">
      <c r="A24" s="11"/>
      <c r="B24" s="12"/>
      <c r="C24" s="2"/>
      <c r="D24" s="2"/>
      <c r="E24" s="2"/>
      <c r="F24" s="18"/>
    </row>
    <row r="25" spans="1:6" ht="15" customHeight="1" x14ac:dyDescent="0.3">
      <c r="A25" s="11" t="s">
        <v>46</v>
      </c>
      <c r="B25" s="12" t="s">
        <v>64</v>
      </c>
      <c r="C25" s="2"/>
      <c r="D25" s="2"/>
      <c r="E25" s="2"/>
      <c r="F25" s="18"/>
    </row>
    <row r="26" spans="1:6" ht="15" customHeight="1" x14ac:dyDescent="0.3">
      <c r="A26" s="13" t="s">
        <v>47</v>
      </c>
      <c r="B26" s="21" t="s">
        <v>67</v>
      </c>
      <c r="C26" s="2"/>
      <c r="D26" s="2"/>
      <c r="E26" s="2"/>
      <c r="F26" s="18"/>
    </row>
    <row r="27" spans="1:6" ht="15" customHeight="1" x14ac:dyDescent="0.3">
      <c r="A27" s="11"/>
      <c r="B27" s="14" t="s">
        <v>68</v>
      </c>
      <c r="C27" s="16" t="s">
        <v>15</v>
      </c>
      <c r="D27" s="31">
        <v>1</v>
      </c>
      <c r="E27" s="17"/>
      <c r="F27" s="18">
        <f t="shared" ref="F27" si="3">E27*D27</f>
        <v>0</v>
      </c>
    </row>
    <row r="28" spans="1:6" ht="15" customHeight="1" x14ac:dyDescent="0.3">
      <c r="A28" s="11"/>
      <c r="B28" s="12"/>
      <c r="C28" s="2"/>
      <c r="D28" s="2"/>
      <c r="E28" s="2"/>
      <c r="F28" s="18"/>
    </row>
    <row r="29" spans="1:6" ht="15" customHeight="1" x14ac:dyDescent="0.3">
      <c r="A29" s="11" t="s">
        <v>70</v>
      </c>
      <c r="B29" s="12" t="s">
        <v>69</v>
      </c>
      <c r="C29" s="2"/>
      <c r="D29" s="2"/>
      <c r="E29" s="2"/>
      <c r="F29" s="18"/>
    </row>
    <row r="30" spans="1:6" ht="15" customHeight="1" x14ac:dyDescent="0.3">
      <c r="A30" s="13" t="s">
        <v>72</v>
      </c>
      <c r="B30" s="21" t="s">
        <v>71</v>
      </c>
      <c r="C30" s="2"/>
      <c r="D30" s="2"/>
      <c r="E30" s="2"/>
      <c r="F30" s="18"/>
    </row>
    <row r="31" spans="1:6" ht="15" customHeight="1" x14ac:dyDescent="0.3">
      <c r="A31" s="11"/>
      <c r="B31" s="14" t="s">
        <v>73</v>
      </c>
      <c r="C31" s="2"/>
      <c r="D31" s="2"/>
      <c r="E31" s="2"/>
      <c r="F31" s="18"/>
    </row>
    <row r="32" spans="1:6" ht="15" customHeight="1" x14ac:dyDescent="0.3">
      <c r="A32" s="11"/>
      <c r="B32" s="22" t="s">
        <v>37</v>
      </c>
      <c r="C32" s="16" t="s">
        <v>13</v>
      </c>
      <c r="D32" s="31">
        <v>12</v>
      </c>
      <c r="E32" s="17"/>
      <c r="F32" s="18">
        <f t="shared" ref="F32:F33" si="4">E32*D32</f>
        <v>0</v>
      </c>
    </row>
    <row r="33" spans="1:6" ht="15" customHeight="1" x14ac:dyDescent="0.3">
      <c r="A33" s="11"/>
      <c r="B33" s="22" t="s">
        <v>76</v>
      </c>
      <c r="C33" s="16" t="s">
        <v>13</v>
      </c>
      <c r="D33" s="31">
        <v>12</v>
      </c>
      <c r="E33" s="17"/>
      <c r="F33" s="18">
        <f t="shared" si="4"/>
        <v>0</v>
      </c>
    </row>
    <row r="34" spans="1:6" ht="15" customHeight="1" x14ac:dyDescent="0.3">
      <c r="A34" s="11"/>
      <c r="B34" s="44"/>
      <c r="C34" s="2"/>
      <c r="D34" s="2"/>
      <c r="E34" s="2"/>
      <c r="F34" s="18"/>
    </row>
    <row r="35" spans="1:6" ht="15" customHeight="1" x14ac:dyDescent="0.3">
      <c r="A35" s="13" t="s">
        <v>74</v>
      </c>
      <c r="B35" s="21" t="s">
        <v>48</v>
      </c>
      <c r="C35" s="2"/>
      <c r="D35" s="2"/>
      <c r="E35" s="2"/>
      <c r="F35" s="18"/>
    </row>
    <row r="36" spans="1:6" ht="15" customHeight="1" x14ac:dyDescent="0.3">
      <c r="A36" s="11"/>
      <c r="B36" s="14" t="s">
        <v>49</v>
      </c>
      <c r="C36" s="16" t="s">
        <v>15</v>
      </c>
      <c r="D36" s="31">
        <v>1</v>
      </c>
      <c r="E36" s="19"/>
      <c r="F36" s="20" t="s">
        <v>14</v>
      </c>
    </row>
    <row r="37" spans="1:6" ht="15" customHeight="1" x14ac:dyDescent="0.3">
      <c r="A37" s="11"/>
      <c r="B37" s="14" t="s">
        <v>65</v>
      </c>
      <c r="C37" s="16" t="s">
        <v>15</v>
      </c>
      <c r="D37" s="31">
        <v>1</v>
      </c>
      <c r="E37" s="19"/>
      <c r="F37" s="20" t="s">
        <v>14</v>
      </c>
    </row>
    <row r="38" spans="1:6" ht="15" customHeight="1" x14ac:dyDescent="0.3">
      <c r="A38" s="11"/>
      <c r="B38" s="14" t="s">
        <v>66</v>
      </c>
      <c r="C38" s="16" t="s">
        <v>13</v>
      </c>
      <c r="D38" s="31">
        <v>30</v>
      </c>
      <c r="E38" s="17"/>
      <c r="F38" s="18">
        <f t="shared" ref="F38" si="5">E38*D38</f>
        <v>0</v>
      </c>
    </row>
    <row r="39" spans="1:6" ht="15" customHeight="1" x14ac:dyDescent="0.3">
      <c r="A39" s="11"/>
      <c r="B39" s="12"/>
      <c r="C39" s="2"/>
      <c r="D39" s="2"/>
      <c r="E39" s="2"/>
      <c r="F39" s="18"/>
    </row>
    <row r="40" spans="1:6" ht="15" customHeight="1" x14ac:dyDescent="0.3">
      <c r="A40" s="13" t="s">
        <v>75</v>
      </c>
      <c r="B40" s="21" t="s">
        <v>50</v>
      </c>
      <c r="C40" s="2"/>
      <c r="D40" s="2"/>
      <c r="E40" s="2"/>
      <c r="F40" s="18"/>
    </row>
    <row r="41" spans="1:6" ht="15" customHeight="1" x14ac:dyDescent="0.3">
      <c r="A41" s="13"/>
      <c r="B41" s="24" t="s">
        <v>80</v>
      </c>
      <c r="C41" s="2"/>
      <c r="D41" s="2"/>
      <c r="E41" s="2"/>
      <c r="F41" s="18"/>
    </row>
    <row r="42" spans="1:6" ht="15" customHeight="1" x14ac:dyDescent="0.3">
      <c r="A42" s="13"/>
      <c r="B42" s="24" t="s">
        <v>79</v>
      </c>
      <c r="C42" s="2"/>
      <c r="D42" s="2"/>
      <c r="E42" s="2"/>
      <c r="F42" s="18"/>
    </row>
    <row r="43" spans="1:6" ht="15" customHeight="1" x14ac:dyDescent="0.3">
      <c r="A43" s="13"/>
      <c r="B43" s="14" t="s">
        <v>51</v>
      </c>
      <c r="C43" s="2"/>
      <c r="D43" s="2"/>
      <c r="E43" s="2"/>
      <c r="F43" s="18"/>
    </row>
    <row r="44" spans="1:6" ht="15" customHeight="1" x14ac:dyDescent="0.3">
      <c r="A44" s="13"/>
      <c r="B44" s="14"/>
      <c r="C44" s="2"/>
      <c r="D44" s="2"/>
      <c r="E44" s="2"/>
      <c r="F44" s="18"/>
    </row>
    <row r="45" spans="1:6" ht="15" customHeight="1" x14ac:dyDescent="0.3">
      <c r="A45" s="11"/>
      <c r="B45" s="14" t="s">
        <v>77</v>
      </c>
      <c r="C45" s="2"/>
      <c r="D45" s="2"/>
      <c r="E45" s="2"/>
      <c r="F45" s="18"/>
    </row>
    <row r="46" spans="1:6" ht="15" customHeight="1" x14ac:dyDescent="0.3">
      <c r="A46" s="11"/>
      <c r="B46" s="14" t="s">
        <v>78</v>
      </c>
      <c r="C46" s="16" t="s">
        <v>13</v>
      </c>
      <c r="D46" s="31">
        <v>15</v>
      </c>
      <c r="E46" s="17"/>
      <c r="F46" s="18">
        <f t="shared" ref="F46" si="6">E46*D46</f>
        <v>0</v>
      </c>
    </row>
    <row r="47" spans="1:6" ht="15" customHeight="1" x14ac:dyDescent="0.3">
      <c r="A47" s="11"/>
      <c r="B47" s="14" t="s">
        <v>85</v>
      </c>
      <c r="C47" s="16" t="s">
        <v>38</v>
      </c>
      <c r="D47" s="31">
        <v>1</v>
      </c>
      <c r="E47" s="17"/>
      <c r="F47" s="18">
        <f t="shared" ref="F47" si="7">E47*D47</f>
        <v>0</v>
      </c>
    </row>
    <row r="48" spans="1:6" ht="15" customHeight="1" x14ac:dyDescent="0.3">
      <c r="A48" s="11"/>
      <c r="B48" s="14"/>
      <c r="C48" s="2"/>
      <c r="D48" s="2"/>
      <c r="E48" s="2"/>
      <c r="F48" s="18"/>
    </row>
    <row r="49" spans="1:6" ht="15" customHeight="1" x14ac:dyDescent="0.3">
      <c r="A49" s="11"/>
      <c r="B49" s="38" t="s">
        <v>81</v>
      </c>
      <c r="C49" s="39"/>
      <c r="D49" s="39"/>
      <c r="E49" s="36"/>
      <c r="F49" s="37"/>
    </row>
    <row r="50" spans="1:6" ht="15" customHeight="1" x14ac:dyDescent="0.3">
      <c r="A50" s="11"/>
      <c r="B50" s="38" t="s">
        <v>82</v>
      </c>
      <c r="C50" s="40" t="s">
        <v>13</v>
      </c>
      <c r="D50" s="41">
        <v>15</v>
      </c>
      <c r="E50" s="17"/>
      <c r="F50" s="18">
        <f t="shared" ref="F50:F51" si="8">E50*D50</f>
        <v>0</v>
      </c>
    </row>
    <row r="51" spans="1:6" ht="15" customHeight="1" x14ac:dyDescent="0.3">
      <c r="A51" s="11"/>
      <c r="B51" s="14" t="s">
        <v>85</v>
      </c>
      <c r="C51" s="16" t="s">
        <v>38</v>
      </c>
      <c r="D51" s="31">
        <v>1</v>
      </c>
      <c r="E51" s="17"/>
      <c r="F51" s="18">
        <f t="shared" si="8"/>
        <v>0</v>
      </c>
    </row>
    <row r="52" spans="1:6" ht="15" customHeight="1" x14ac:dyDescent="0.3">
      <c r="A52" s="11"/>
      <c r="B52" s="14"/>
      <c r="C52" s="2"/>
      <c r="D52" s="2"/>
      <c r="E52" s="2"/>
      <c r="F52" s="18"/>
    </row>
    <row r="53" spans="1:6" ht="15" customHeight="1" x14ac:dyDescent="0.3">
      <c r="A53" s="11"/>
      <c r="B53" s="14" t="s">
        <v>83</v>
      </c>
      <c r="C53" s="2"/>
      <c r="D53" s="2"/>
      <c r="E53" s="2"/>
      <c r="F53" s="18"/>
    </row>
    <row r="54" spans="1:6" ht="15" customHeight="1" x14ac:dyDescent="0.3">
      <c r="A54" s="11"/>
      <c r="B54" s="14" t="s">
        <v>84</v>
      </c>
      <c r="C54" s="16" t="s">
        <v>13</v>
      </c>
      <c r="D54" s="31">
        <v>70</v>
      </c>
      <c r="E54" s="17"/>
      <c r="F54" s="18">
        <f t="shared" ref="F54:F55" si="9">E54*D54</f>
        <v>0</v>
      </c>
    </row>
    <row r="55" spans="1:6" ht="15" customHeight="1" x14ac:dyDescent="0.3">
      <c r="A55" s="11"/>
      <c r="B55" s="14" t="s">
        <v>86</v>
      </c>
      <c r="C55" s="16" t="s">
        <v>38</v>
      </c>
      <c r="D55" s="31">
        <v>7</v>
      </c>
      <c r="E55" s="17"/>
      <c r="F55" s="18">
        <f t="shared" si="9"/>
        <v>0</v>
      </c>
    </row>
    <row r="56" spans="1:6" ht="15" customHeight="1" x14ac:dyDescent="0.3">
      <c r="A56" s="11"/>
      <c r="B56" s="14"/>
      <c r="C56" s="2"/>
      <c r="D56" s="2"/>
      <c r="E56" s="2"/>
      <c r="F56" s="18"/>
    </row>
    <row r="57" spans="1:6" ht="15" customHeight="1" x14ac:dyDescent="0.3">
      <c r="A57" s="11"/>
      <c r="B57" s="14" t="s">
        <v>87</v>
      </c>
      <c r="C57" s="2"/>
      <c r="D57" s="2"/>
      <c r="E57" s="2"/>
      <c r="F57" s="18"/>
    </row>
    <row r="58" spans="1:6" ht="15" customHeight="1" x14ac:dyDescent="0.3">
      <c r="A58" s="11"/>
      <c r="B58" s="14" t="s">
        <v>88</v>
      </c>
      <c r="C58" s="16" t="s">
        <v>13</v>
      </c>
      <c r="D58" s="31">
        <v>50</v>
      </c>
      <c r="E58" s="17"/>
      <c r="F58" s="18">
        <f t="shared" ref="F58" si="10">E58*D58</f>
        <v>0</v>
      </c>
    </row>
    <row r="59" spans="1:6" ht="15" customHeight="1" x14ac:dyDescent="0.3">
      <c r="A59" s="11"/>
      <c r="B59" s="14" t="s">
        <v>95</v>
      </c>
      <c r="C59" s="16" t="s">
        <v>38</v>
      </c>
      <c r="D59" s="31">
        <v>2</v>
      </c>
      <c r="E59" s="17"/>
      <c r="F59" s="18">
        <f t="shared" ref="F59" si="11">E59*D59</f>
        <v>0</v>
      </c>
    </row>
    <row r="60" spans="1:6" ht="15" customHeight="1" x14ac:dyDescent="0.3">
      <c r="A60" s="11"/>
      <c r="B60" s="14"/>
      <c r="C60" s="2"/>
      <c r="D60" s="2"/>
      <c r="E60" s="2"/>
      <c r="F60" s="18"/>
    </row>
    <row r="61" spans="1:6" ht="15" customHeight="1" x14ac:dyDescent="0.3">
      <c r="A61" s="11"/>
      <c r="B61" s="14" t="s">
        <v>89</v>
      </c>
      <c r="C61" s="2"/>
      <c r="D61" s="2"/>
      <c r="E61" s="2"/>
      <c r="F61" s="18"/>
    </row>
    <row r="62" spans="1:6" ht="15" customHeight="1" x14ac:dyDescent="0.3">
      <c r="A62" s="11"/>
      <c r="B62" s="14" t="s">
        <v>90</v>
      </c>
      <c r="C62" s="16" t="s">
        <v>13</v>
      </c>
      <c r="D62" s="31">
        <v>40</v>
      </c>
      <c r="E62" s="17"/>
      <c r="F62" s="18">
        <f t="shared" ref="F62" si="12">E62*D62</f>
        <v>0</v>
      </c>
    </row>
    <row r="63" spans="1:6" ht="15" customHeight="1" x14ac:dyDescent="0.3">
      <c r="A63" s="11"/>
      <c r="B63" s="14" t="s">
        <v>91</v>
      </c>
      <c r="C63" s="16" t="s">
        <v>38</v>
      </c>
      <c r="D63" s="31">
        <v>2</v>
      </c>
      <c r="E63" s="17"/>
      <c r="F63" s="18">
        <f t="shared" ref="F63" si="13">E63*D63</f>
        <v>0</v>
      </c>
    </row>
    <row r="64" spans="1:6" ht="15" customHeight="1" x14ac:dyDescent="0.3">
      <c r="A64" s="11"/>
      <c r="B64" s="14"/>
      <c r="C64" s="2"/>
      <c r="D64" s="2"/>
      <c r="E64" s="2"/>
      <c r="F64" s="18"/>
    </row>
    <row r="65" spans="1:6" ht="15" customHeight="1" x14ac:dyDescent="0.3">
      <c r="A65" s="11"/>
      <c r="B65" s="14" t="s">
        <v>92</v>
      </c>
      <c r="C65" s="2"/>
      <c r="D65" s="2"/>
      <c r="E65" s="2"/>
      <c r="F65" s="18"/>
    </row>
    <row r="66" spans="1:6" ht="15" customHeight="1" x14ac:dyDescent="0.3">
      <c r="A66" s="11"/>
      <c r="B66" s="14" t="s">
        <v>137</v>
      </c>
      <c r="C66" s="16" t="s">
        <v>13</v>
      </c>
      <c r="D66" s="31">
        <v>40</v>
      </c>
      <c r="E66" s="17"/>
      <c r="F66" s="18">
        <f t="shared" ref="F66" si="14">E66*D66</f>
        <v>0</v>
      </c>
    </row>
    <row r="67" spans="1:6" ht="15" customHeight="1" x14ac:dyDescent="0.3">
      <c r="A67" s="11"/>
      <c r="B67" s="14" t="s">
        <v>85</v>
      </c>
      <c r="C67" s="16" t="s">
        <v>38</v>
      </c>
      <c r="D67" s="31">
        <v>3</v>
      </c>
      <c r="E67" s="17"/>
      <c r="F67" s="18">
        <f t="shared" ref="F67" si="15">E67*D67</f>
        <v>0</v>
      </c>
    </row>
    <row r="68" spans="1:6" ht="15" customHeight="1" x14ac:dyDescent="0.3">
      <c r="A68" s="11"/>
      <c r="B68" s="14"/>
      <c r="C68" s="2"/>
      <c r="D68" s="2"/>
      <c r="E68" s="2"/>
      <c r="F68" s="18"/>
    </row>
    <row r="69" spans="1:6" ht="15" customHeight="1" x14ac:dyDescent="0.3">
      <c r="A69" s="11"/>
      <c r="B69" s="14" t="s">
        <v>93</v>
      </c>
      <c r="C69" s="2"/>
      <c r="D69" s="2"/>
      <c r="E69" s="2"/>
      <c r="F69" s="18"/>
    </row>
    <row r="70" spans="1:6" ht="15" customHeight="1" x14ac:dyDescent="0.3">
      <c r="A70" s="11"/>
      <c r="B70" s="14" t="s">
        <v>94</v>
      </c>
      <c r="C70" s="16" t="s">
        <v>13</v>
      </c>
      <c r="D70" s="31">
        <v>12</v>
      </c>
      <c r="E70" s="17"/>
      <c r="F70" s="18">
        <f t="shared" ref="F70" si="16">E70*D70</f>
        <v>0</v>
      </c>
    </row>
    <row r="71" spans="1:6" ht="15" customHeight="1" x14ac:dyDescent="0.3">
      <c r="A71" s="11"/>
      <c r="B71" s="14"/>
      <c r="C71" s="2"/>
      <c r="D71" s="2"/>
      <c r="E71" s="2"/>
      <c r="F71" s="18"/>
    </row>
    <row r="72" spans="1:6" ht="15" customHeight="1" x14ac:dyDescent="0.3">
      <c r="A72" s="11" t="s">
        <v>96</v>
      </c>
      <c r="B72" s="12" t="s">
        <v>97</v>
      </c>
      <c r="C72" s="2"/>
      <c r="D72" s="2"/>
      <c r="E72" s="2"/>
      <c r="F72" s="18"/>
    </row>
    <row r="73" spans="1:6" ht="15" customHeight="1" x14ac:dyDescent="0.3">
      <c r="A73" s="13"/>
      <c r="B73" s="14" t="s">
        <v>53</v>
      </c>
      <c r="C73" s="2"/>
      <c r="D73" s="2"/>
      <c r="E73" s="2"/>
      <c r="F73" s="18"/>
    </row>
    <row r="74" spans="1:6" ht="15" customHeight="1" x14ac:dyDescent="0.3">
      <c r="A74" s="13"/>
      <c r="B74" s="14"/>
      <c r="C74" s="2"/>
      <c r="D74" s="2"/>
      <c r="E74" s="2"/>
      <c r="F74" s="18"/>
    </row>
    <row r="75" spans="1:6" ht="15" customHeight="1" x14ac:dyDescent="0.3">
      <c r="A75" s="13" t="s">
        <v>99</v>
      </c>
      <c r="B75" s="21" t="s">
        <v>98</v>
      </c>
      <c r="C75" s="2"/>
      <c r="D75" s="2"/>
      <c r="E75" s="2"/>
      <c r="F75" s="18"/>
    </row>
    <row r="76" spans="1:6" ht="15" customHeight="1" x14ac:dyDescent="0.3">
      <c r="A76" s="11"/>
      <c r="B76" s="22" t="s">
        <v>54</v>
      </c>
      <c r="C76" s="16" t="s">
        <v>38</v>
      </c>
      <c r="D76" s="46">
        <v>4</v>
      </c>
      <c r="E76" s="45"/>
      <c r="F76" s="18">
        <f t="shared" ref="F76:F80" si="17">E76*D76</f>
        <v>0</v>
      </c>
    </row>
    <row r="77" spans="1:6" ht="15" customHeight="1" x14ac:dyDescent="0.3">
      <c r="A77" s="11"/>
      <c r="B77" s="22" t="s">
        <v>102</v>
      </c>
      <c r="C77" s="16" t="s">
        <v>38</v>
      </c>
      <c r="D77" s="46">
        <v>3</v>
      </c>
      <c r="E77" s="45"/>
      <c r="F77" s="18">
        <f t="shared" si="17"/>
        <v>0</v>
      </c>
    </row>
    <row r="78" spans="1:6" ht="15" customHeight="1" x14ac:dyDescent="0.3">
      <c r="A78" s="11"/>
      <c r="B78" s="22" t="s">
        <v>100</v>
      </c>
      <c r="C78" s="16" t="s">
        <v>38</v>
      </c>
      <c r="D78" s="46">
        <v>4</v>
      </c>
      <c r="E78" s="45"/>
      <c r="F78" s="18">
        <f t="shared" si="17"/>
        <v>0</v>
      </c>
    </row>
    <row r="79" spans="1:6" ht="15" customHeight="1" x14ac:dyDescent="0.3">
      <c r="A79" s="11"/>
      <c r="B79" s="22" t="s">
        <v>101</v>
      </c>
      <c r="C79" s="16" t="s">
        <v>38</v>
      </c>
      <c r="D79" s="46">
        <v>4</v>
      </c>
      <c r="E79" s="45"/>
      <c r="F79" s="18">
        <f t="shared" si="17"/>
        <v>0</v>
      </c>
    </row>
    <row r="80" spans="1:6" ht="15" customHeight="1" x14ac:dyDescent="0.3">
      <c r="A80" s="11"/>
      <c r="B80" s="22" t="s">
        <v>136</v>
      </c>
      <c r="C80" s="16" t="s">
        <v>38</v>
      </c>
      <c r="D80" s="41">
        <v>3</v>
      </c>
      <c r="E80" s="17"/>
      <c r="F80" s="18">
        <f t="shared" si="17"/>
        <v>0</v>
      </c>
    </row>
    <row r="81" spans="1:6" ht="15" customHeight="1" x14ac:dyDescent="0.3">
      <c r="A81" s="11"/>
      <c r="B81" s="14"/>
      <c r="C81" s="2"/>
      <c r="D81" s="2"/>
      <c r="E81" s="2"/>
      <c r="F81" s="18"/>
    </row>
    <row r="82" spans="1:6" ht="15" customHeight="1" x14ac:dyDescent="0.3">
      <c r="A82" s="11"/>
      <c r="B82" s="14" t="s">
        <v>103</v>
      </c>
      <c r="C82" s="16" t="s">
        <v>13</v>
      </c>
      <c r="D82" s="31">
        <v>12</v>
      </c>
      <c r="E82" s="17"/>
      <c r="F82" s="18">
        <f t="shared" ref="F82" si="18">E82*D82</f>
        <v>0</v>
      </c>
    </row>
    <row r="83" spans="1:6" ht="15" customHeight="1" x14ac:dyDescent="0.3">
      <c r="A83" s="11"/>
      <c r="B83" s="14"/>
      <c r="C83" s="16"/>
      <c r="D83" s="31"/>
      <c r="E83" s="17"/>
      <c r="F83" s="18"/>
    </row>
    <row r="84" spans="1:6" ht="15" customHeight="1" x14ac:dyDescent="0.3">
      <c r="A84" s="13" t="s">
        <v>104</v>
      </c>
      <c r="B84" s="21" t="s">
        <v>105</v>
      </c>
      <c r="C84" s="16"/>
      <c r="D84" s="31"/>
      <c r="E84" s="17"/>
      <c r="F84" s="18"/>
    </row>
    <row r="85" spans="1:6" ht="15" customHeight="1" x14ac:dyDescent="0.3">
      <c r="A85" s="11"/>
      <c r="B85" s="22" t="s">
        <v>106</v>
      </c>
      <c r="C85" s="16" t="s">
        <v>38</v>
      </c>
      <c r="D85" s="46">
        <v>2</v>
      </c>
      <c r="E85" s="45"/>
      <c r="F85" s="18">
        <f t="shared" ref="F85" si="19">E85*D85</f>
        <v>0</v>
      </c>
    </row>
    <row r="86" spans="1:6" ht="15" customHeight="1" x14ac:dyDescent="0.3">
      <c r="A86" s="11"/>
      <c r="B86" s="22" t="s">
        <v>107</v>
      </c>
      <c r="C86" s="16" t="s">
        <v>38</v>
      </c>
      <c r="D86" s="46">
        <v>1</v>
      </c>
      <c r="E86" s="45"/>
      <c r="F86" s="18">
        <f t="shared" ref="F86" si="20">E86*D86</f>
        <v>0</v>
      </c>
    </row>
    <row r="87" spans="1:6" ht="15" customHeight="1" x14ac:dyDescent="0.3">
      <c r="A87" s="11"/>
      <c r="B87" s="12"/>
      <c r="C87" s="2"/>
      <c r="D87" s="2"/>
      <c r="E87" s="2"/>
      <c r="F87" s="18"/>
    </row>
    <row r="88" spans="1:6" ht="15" customHeight="1" x14ac:dyDescent="0.3">
      <c r="A88" s="11"/>
      <c r="B88" s="14" t="s">
        <v>108</v>
      </c>
      <c r="C88" s="16" t="s">
        <v>38</v>
      </c>
      <c r="D88" s="46">
        <v>10</v>
      </c>
      <c r="E88" s="45"/>
      <c r="F88" s="18">
        <f t="shared" ref="F88" si="21">E88*D88</f>
        <v>0</v>
      </c>
    </row>
    <row r="89" spans="1:6" ht="15" customHeight="1" x14ac:dyDescent="0.3">
      <c r="A89" s="11"/>
      <c r="B89" s="14"/>
      <c r="C89" s="16"/>
      <c r="D89" s="31"/>
      <c r="E89" s="17"/>
      <c r="F89" s="18"/>
    </row>
    <row r="90" spans="1:6" ht="15" customHeight="1" x14ac:dyDescent="0.3">
      <c r="A90" s="13" t="s">
        <v>122</v>
      </c>
      <c r="B90" s="21" t="s">
        <v>109</v>
      </c>
      <c r="C90" s="2"/>
      <c r="D90" s="2"/>
      <c r="E90" s="2"/>
      <c r="F90" s="18"/>
    </row>
    <row r="91" spans="1:6" ht="15" customHeight="1" x14ac:dyDescent="0.3">
      <c r="A91" s="13"/>
      <c r="B91" s="22" t="s">
        <v>110</v>
      </c>
      <c r="C91" s="16" t="s">
        <v>38</v>
      </c>
      <c r="D91" s="46">
        <v>1</v>
      </c>
      <c r="E91" s="45"/>
      <c r="F91" s="18">
        <f t="shared" ref="F91" si="22">E91*D91</f>
        <v>0</v>
      </c>
    </row>
    <row r="92" spans="1:6" ht="15" customHeight="1" x14ac:dyDescent="0.3">
      <c r="A92" s="13"/>
      <c r="B92" s="21"/>
      <c r="C92" s="2"/>
      <c r="D92" s="2"/>
      <c r="E92" s="2"/>
      <c r="F92" s="18"/>
    </row>
    <row r="93" spans="1:6" ht="15" customHeight="1" x14ac:dyDescent="0.3">
      <c r="A93" s="11" t="s">
        <v>111</v>
      </c>
      <c r="B93" s="12" t="s">
        <v>16</v>
      </c>
      <c r="C93" s="2"/>
      <c r="D93" s="2"/>
      <c r="E93" s="2"/>
      <c r="F93" s="18"/>
    </row>
    <row r="94" spans="1:6" ht="15" customHeight="1" x14ac:dyDescent="0.3">
      <c r="A94" s="11"/>
      <c r="B94" s="14" t="s">
        <v>53</v>
      </c>
      <c r="C94" s="2"/>
      <c r="D94" s="2"/>
      <c r="E94" s="2"/>
      <c r="F94" s="18"/>
    </row>
    <row r="95" spans="1:6" ht="15" customHeight="1" x14ac:dyDescent="0.3">
      <c r="A95" s="11"/>
      <c r="B95" s="12"/>
      <c r="C95" s="2"/>
      <c r="D95" s="2"/>
      <c r="E95" s="2"/>
      <c r="F95" s="18"/>
    </row>
    <row r="96" spans="1:6" ht="15" customHeight="1" x14ac:dyDescent="0.3">
      <c r="A96" s="13" t="s">
        <v>121</v>
      </c>
      <c r="B96" s="21" t="s">
        <v>52</v>
      </c>
      <c r="C96" s="2"/>
      <c r="D96" s="2"/>
      <c r="E96" s="2"/>
      <c r="F96" s="18"/>
    </row>
    <row r="97" spans="1:6" ht="15" customHeight="1" x14ac:dyDescent="0.3">
      <c r="A97" s="11"/>
      <c r="B97" s="14" t="s">
        <v>112</v>
      </c>
      <c r="C97" s="2"/>
      <c r="D97" s="2"/>
      <c r="E97" s="2"/>
      <c r="F97" s="43"/>
    </row>
    <row r="98" spans="1:6" ht="15" customHeight="1" x14ac:dyDescent="0.3">
      <c r="A98" s="11"/>
      <c r="B98" s="14" t="s">
        <v>117</v>
      </c>
      <c r="C98" s="16" t="s">
        <v>38</v>
      </c>
      <c r="D98" s="41">
        <v>3</v>
      </c>
      <c r="E98" s="31"/>
      <c r="F98" s="43">
        <f>E98*D98</f>
        <v>0</v>
      </c>
    </row>
    <row r="99" spans="1:6" ht="15" customHeight="1" x14ac:dyDescent="0.3">
      <c r="A99" s="11"/>
      <c r="B99" s="14"/>
      <c r="C99" s="2"/>
      <c r="D99" s="2"/>
      <c r="E99" s="2"/>
      <c r="F99" s="18"/>
    </row>
    <row r="100" spans="1:6" ht="15" customHeight="1" x14ac:dyDescent="0.3">
      <c r="A100" s="11"/>
      <c r="B100" s="14" t="s">
        <v>113</v>
      </c>
      <c r="C100" s="2"/>
      <c r="D100" s="2"/>
      <c r="E100" s="2"/>
      <c r="F100" s="18"/>
    </row>
    <row r="101" spans="1:6" ht="15" customHeight="1" x14ac:dyDescent="0.3">
      <c r="A101" s="11"/>
      <c r="B101" s="14" t="s">
        <v>118</v>
      </c>
      <c r="C101" s="16" t="s">
        <v>38</v>
      </c>
      <c r="D101" s="31">
        <v>10</v>
      </c>
      <c r="E101" s="17"/>
      <c r="F101" s="18">
        <f>E101*D101</f>
        <v>0</v>
      </c>
    </row>
    <row r="102" spans="1:6" ht="15" customHeight="1" x14ac:dyDescent="0.3">
      <c r="A102" s="11"/>
      <c r="B102" s="14" t="s">
        <v>114</v>
      </c>
      <c r="C102" s="16" t="s">
        <v>15</v>
      </c>
      <c r="D102" s="31">
        <v>10</v>
      </c>
      <c r="E102" s="17"/>
      <c r="F102" s="18">
        <f>E102*D102</f>
        <v>0</v>
      </c>
    </row>
    <row r="103" spans="1:6" ht="15" customHeight="1" x14ac:dyDescent="0.3">
      <c r="A103" s="11"/>
      <c r="B103" s="14"/>
      <c r="C103" s="2"/>
      <c r="D103" s="2"/>
      <c r="E103" s="47"/>
      <c r="F103" s="18"/>
    </row>
    <row r="104" spans="1:6" ht="15" customHeight="1" x14ac:dyDescent="0.3">
      <c r="A104" s="11"/>
      <c r="B104" s="14" t="s">
        <v>115</v>
      </c>
      <c r="C104" s="2"/>
      <c r="D104" s="2"/>
      <c r="E104" s="2"/>
      <c r="F104" s="18"/>
    </row>
    <row r="105" spans="1:6" ht="15" customHeight="1" x14ac:dyDescent="0.3">
      <c r="A105" s="11"/>
      <c r="B105" s="14" t="s">
        <v>116</v>
      </c>
      <c r="C105" s="16" t="s">
        <v>38</v>
      </c>
      <c r="D105" s="31">
        <v>11</v>
      </c>
      <c r="E105" s="17"/>
      <c r="F105" s="18">
        <f>E105*D105</f>
        <v>0</v>
      </c>
    </row>
    <row r="106" spans="1:6" ht="15" customHeight="1" x14ac:dyDescent="0.3">
      <c r="A106" s="11"/>
      <c r="B106" s="14"/>
      <c r="C106" s="16"/>
      <c r="D106" s="31"/>
      <c r="E106" s="17"/>
      <c r="F106" s="18"/>
    </row>
    <row r="107" spans="1:6" ht="15" customHeight="1" x14ac:dyDescent="0.3">
      <c r="A107" s="11"/>
      <c r="B107" s="14" t="s">
        <v>119</v>
      </c>
      <c r="C107" s="16"/>
      <c r="D107" s="31"/>
      <c r="E107" s="17"/>
      <c r="F107" s="18"/>
    </row>
    <row r="108" spans="1:6" ht="15" customHeight="1" x14ac:dyDescent="0.3">
      <c r="A108" s="11"/>
      <c r="B108" s="14" t="s">
        <v>120</v>
      </c>
      <c r="C108" s="16" t="s">
        <v>38</v>
      </c>
      <c r="D108" s="31">
        <v>1</v>
      </c>
      <c r="E108" s="17"/>
      <c r="F108" s="18">
        <f>E108*D108</f>
        <v>0</v>
      </c>
    </row>
    <row r="109" spans="1:6" ht="15" customHeight="1" x14ac:dyDescent="0.3">
      <c r="A109" s="11"/>
      <c r="B109" s="12"/>
      <c r="C109" s="2"/>
      <c r="D109" s="2"/>
      <c r="E109" s="2"/>
      <c r="F109" s="18"/>
    </row>
    <row r="110" spans="1:6" ht="15" customHeight="1" x14ac:dyDescent="0.3">
      <c r="A110" s="13" t="s">
        <v>123</v>
      </c>
      <c r="B110" s="21" t="s">
        <v>17</v>
      </c>
      <c r="C110" s="2"/>
      <c r="D110" s="2"/>
      <c r="E110" s="2"/>
      <c r="F110" s="18"/>
    </row>
    <row r="111" spans="1:6" ht="15" customHeight="1" x14ac:dyDescent="0.3">
      <c r="A111" s="11"/>
      <c r="B111" s="22" t="s">
        <v>128</v>
      </c>
      <c r="C111" s="16" t="s">
        <v>38</v>
      </c>
      <c r="D111" s="31">
        <v>4</v>
      </c>
      <c r="E111" s="17"/>
      <c r="F111" s="18">
        <f t="shared" ref="F111:F115" si="23">E111*D111</f>
        <v>0</v>
      </c>
    </row>
    <row r="112" spans="1:6" ht="15" customHeight="1" x14ac:dyDescent="0.3">
      <c r="A112" s="11"/>
      <c r="B112" s="22" t="s">
        <v>124</v>
      </c>
      <c r="C112" s="16" t="s">
        <v>38</v>
      </c>
      <c r="D112" s="31">
        <v>4</v>
      </c>
      <c r="E112" s="17"/>
      <c r="F112" s="18">
        <f t="shared" si="23"/>
        <v>0</v>
      </c>
    </row>
    <row r="113" spans="1:7" ht="15" customHeight="1" x14ac:dyDescent="0.3">
      <c r="A113" s="11"/>
      <c r="B113" s="22" t="s">
        <v>125</v>
      </c>
      <c r="C113" s="16" t="s">
        <v>38</v>
      </c>
      <c r="D113" s="31">
        <v>1</v>
      </c>
      <c r="E113" s="17"/>
      <c r="F113" s="18">
        <f t="shared" si="23"/>
        <v>0</v>
      </c>
    </row>
    <row r="114" spans="1:7" ht="15" customHeight="1" x14ac:dyDescent="0.3">
      <c r="A114" s="11"/>
      <c r="B114" s="22" t="s">
        <v>126</v>
      </c>
      <c r="C114" s="16" t="s">
        <v>38</v>
      </c>
      <c r="D114" s="31">
        <v>1</v>
      </c>
      <c r="E114" s="17"/>
      <c r="F114" s="18">
        <f t="shared" si="23"/>
        <v>0</v>
      </c>
    </row>
    <row r="115" spans="1:7" ht="15" customHeight="1" x14ac:dyDescent="0.3">
      <c r="A115" s="11"/>
      <c r="B115" s="22" t="s">
        <v>127</v>
      </c>
      <c r="C115" s="16" t="s">
        <v>38</v>
      </c>
      <c r="D115" s="31">
        <v>1</v>
      </c>
      <c r="E115" s="17"/>
      <c r="F115" s="18">
        <f t="shared" si="23"/>
        <v>0</v>
      </c>
    </row>
    <row r="116" spans="1:7" ht="15" customHeight="1" x14ac:dyDescent="0.3">
      <c r="A116" s="11"/>
      <c r="B116" s="14"/>
      <c r="C116" s="2"/>
      <c r="D116" s="39"/>
      <c r="E116" s="2"/>
      <c r="F116" s="18"/>
    </row>
    <row r="117" spans="1:7" ht="15" customHeight="1" x14ac:dyDescent="0.3">
      <c r="A117" s="11" t="s">
        <v>18</v>
      </c>
      <c r="B117" s="12" t="s">
        <v>19</v>
      </c>
      <c r="C117" s="2"/>
      <c r="D117" s="39"/>
      <c r="E117" s="2"/>
      <c r="F117" s="26">
        <f>SUM(F119:F123)</f>
        <v>0</v>
      </c>
    </row>
    <row r="118" spans="1:7" ht="15" customHeight="1" x14ac:dyDescent="0.3">
      <c r="A118" s="11" t="s">
        <v>130</v>
      </c>
      <c r="B118" s="12" t="s">
        <v>129</v>
      </c>
      <c r="C118" s="2"/>
      <c r="D118" s="39"/>
      <c r="E118" s="2"/>
      <c r="F118" s="26"/>
    </row>
    <row r="119" spans="1:7" ht="15" customHeight="1" x14ac:dyDescent="0.3">
      <c r="A119" s="33"/>
      <c r="B119" s="14" t="s">
        <v>131</v>
      </c>
      <c r="C119" s="16" t="s">
        <v>13</v>
      </c>
      <c r="D119" s="42">
        <v>30</v>
      </c>
      <c r="E119" s="17"/>
      <c r="F119" s="18">
        <f>E119*D119</f>
        <v>0</v>
      </c>
    </row>
    <row r="120" spans="1:7" ht="15" customHeight="1" x14ac:dyDescent="0.3">
      <c r="A120" s="11"/>
      <c r="B120" s="14"/>
      <c r="C120" s="2"/>
      <c r="D120" s="39"/>
      <c r="E120" s="2"/>
      <c r="F120" s="18"/>
    </row>
    <row r="121" spans="1:7" ht="15" customHeight="1" x14ac:dyDescent="0.3">
      <c r="A121" s="11" t="s">
        <v>55</v>
      </c>
      <c r="B121" s="12" t="s">
        <v>132</v>
      </c>
      <c r="C121" s="2"/>
      <c r="D121" s="39"/>
      <c r="E121" s="2"/>
      <c r="F121" s="20" t="s">
        <v>61</v>
      </c>
    </row>
    <row r="122" spans="1:7" ht="15" customHeight="1" x14ac:dyDescent="0.3">
      <c r="A122" s="11"/>
      <c r="B122" s="12"/>
      <c r="C122" s="2"/>
      <c r="D122" s="39"/>
      <c r="E122" s="2"/>
      <c r="F122" s="18"/>
    </row>
    <row r="123" spans="1:7" ht="15" customHeight="1" x14ac:dyDescent="0.3">
      <c r="A123" s="11" t="s">
        <v>56</v>
      </c>
      <c r="B123" s="12" t="s">
        <v>133</v>
      </c>
      <c r="C123" s="2"/>
      <c r="D123" s="2"/>
      <c r="E123" s="2"/>
      <c r="F123" s="20" t="s">
        <v>61</v>
      </c>
    </row>
    <row r="124" spans="1:7" ht="15" customHeight="1" x14ac:dyDescent="0.3">
      <c r="A124" s="13"/>
      <c r="B124" s="14"/>
      <c r="C124" s="14"/>
      <c r="D124" s="14"/>
      <c r="E124" s="14"/>
      <c r="F124" s="15"/>
      <c r="G124" s="23"/>
    </row>
    <row r="125" spans="1:7" ht="15" customHeight="1" x14ac:dyDescent="0.3">
      <c r="A125" s="11" t="s">
        <v>21</v>
      </c>
      <c r="B125" s="12" t="s">
        <v>20</v>
      </c>
      <c r="C125" s="14"/>
      <c r="D125" s="14"/>
      <c r="E125" s="14"/>
      <c r="F125" s="25">
        <f>SUM(F127:F135)</f>
        <v>0</v>
      </c>
      <c r="G125" s="23"/>
    </row>
    <row r="126" spans="1:7" ht="15" customHeight="1" x14ac:dyDescent="0.3">
      <c r="A126" s="11" t="s">
        <v>23</v>
      </c>
      <c r="B126" s="12" t="s">
        <v>22</v>
      </c>
      <c r="C126" s="14"/>
      <c r="D126" s="14"/>
      <c r="E126" s="14"/>
      <c r="F126" s="15"/>
      <c r="G126" s="23"/>
    </row>
    <row r="127" spans="1:7" ht="15" customHeight="1" x14ac:dyDescent="0.3">
      <c r="A127" s="13" t="s">
        <v>25</v>
      </c>
      <c r="B127" s="14" t="s">
        <v>24</v>
      </c>
      <c r="C127" s="16" t="s">
        <v>15</v>
      </c>
      <c r="D127" s="17">
        <v>1</v>
      </c>
      <c r="E127" s="17"/>
      <c r="F127" s="18">
        <f>E127*D127</f>
        <v>0</v>
      </c>
      <c r="G127" s="23"/>
    </row>
    <row r="128" spans="1:7" ht="15" customHeight="1" x14ac:dyDescent="0.3">
      <c r="A128" s="13" t="s">
        <v>27</v>
      </c>
      <c r="B128" s="14" t="s">
        <v>26</v>
      </c>
      <c r="C128" s="16" t="s">
        <v>38</v>
      </c>
      <c r="D128" s="42">
        <v>1</v>
      </c>
      <c r="E128" s="17"/>
      <c r="F128" s="18">
        <f>E128*D128</f>
        <v>0</v>
      </c>
      <c r="G128" s="23"/>
    </row>
    <row r="129" spans="1:8" ht="15" customHeight="1" x14ac:dyDescent="0.3">
      <c r="A129" s="13" t="s">
        <v>28</v>
      </c>
      <c r="B129" s="14" t="s">
        <v>135</v>
      </c>
      <c r="C129" s="16" t="s">
        <v>13</v>
      </c>
      <c r="D129" s="17">
        <v>70</v>
      </c>
      <c r="E129" s="17"/>
      <c r="F129" s="18">
        <f>E129*D129</f>
        <v>0</v>
      </c>
      <c r="G129" s="23"/>
    </row>
    <row r="130" spans="1:8" ht="15" customHeight="1" x14ac:dyDescent="0.3">
      <c r="A130" s="13"/>
      <c r="B130" s="14"/>
      <c r="C130" s="14"/>
      <c r="D130" s="14"/>
      <c r="E130" s="14"/>
      <c r="F130" s="15"/>
      <c r="G130" s="23"/>
    </row>
    <row r="131" spans="1:8" ht="15" customHeight="1" x14ac:dyDescent="0.3">
      <c r="A131" s="11" t="s">
        <v>30</v>
      </c>
      <c r="B131" s="12" t="s">
        <v>134</v>
      </c>
      <c r="C131" s="16" t="s">
        <v>15</v>
      </c>
      <c r="D131" s="17">
        <v>1</v>
      </c>
      <c r="E131" s="17"/>
      <c r="F131" s="18">
        <f>E131*D131</f>
        <v>0</v>
      </c>
      <c r="G131" s="23"/>
    </row>
    <row r="132" spans="1:8" ht="15" customHeight="1" x14ac:dyDescent="0.3">
      <c r="A132" s="13"/>
      <c r="B132" s="14"/>
      <c r="C132" s="14"/>
      <c r="D132" s="14"/>
      <c r="E132" s="14"/>
      <c r="F132" s="15"/>
      <c r="G132" s="23"/>
    </row>
    <row r="133" spans="1:8" ht="15" customHeight="1" x14ac:dyDescent="0.3">
      <c r="A133" s="11" t="s">
        <v>32</v>
      </c>
      <c r="B133" s="12" t="s">
        <v>29</v>
      </c>
      <c r="C133" s="16" t="s">
        <v>15</v>
      </c>
      <c r="D133" s="17">
        <v>1</v>
      </c>
      <c r="E133" s="17"/>
      <c r="F133" s="18">
        <f>E133*D133</f>
        <v>0</v>
      </c>
      <c r="G133" s="23"/>
      <c r="H133" s="30"/>
    </row>
    <row r="134" spans="1:8" ht="15" customHeight="1" x14ac:dyDescent="0.3">
      <c r="A134" s="13"/>
      <c r="B134" s="14"/>
      <c r="C134" s="14"/>
      <c r="D134" s="14"/>
      <c r="E134" s="14"/>
      <c r="F134" s="15"/>
      <c r="G134" s="23"/>
      <c r="H134" s="30"/>
    </row>
    <row r="135" spans="1:8" ht="15" customHeight="1" x14ac:dyDescent="0.3">
      <c r="A135" s="11" t="s">
        <v>57</v>
      </c>
      <c r="B135" s="12" t="s">
        <v>31</v>
      </c>
      <c r="C135" s="16" t="s">
        <v>15</v>
      </c>
      <c r="D135" s="17">
        <v>1</v>
      </c>
      <c r="E135" s="17"/>
      <c r="F135" s="18">
        <f>E135*D135</f>
        <v>0</v>
      </c>
      <c r="G135" s="48"/>
    </row>
    <row r="136" spans="1:8" ht="15" customHeight="1" x14ac:dyDescent="0.3">
      <c r="A136" s="3"/>
      <c r="B136" s="2"/>
      <c r="C136" s="2"/>
      <c r="D136" s="2"/>
      <c r="E136" s="2"/>
      <c r="F136" s="4"/>
    </row>
    <row r="137" spans="1:8" ht="15" customHeight="1" thickBot="1" x14ac:dyDescent="0.35">
      <c r="A137" s="3"/>
      <c r="B137" s="2"/>
      <c r="C137" s="2"/>
      <c r="D137" s="2"/>
      <c r="E137" s="2"/>
      <c r="F137" s="4"/>
    </row>
    <row r="138" spans="1:8" ht="30" customHeight="1" thickBot="1" x14ac:dyDescent="0.35">
      <c r="A138" s="27"/>
      <c r="B138" s="28" t="s">
        <v>33</v>
      </c>
      <c r="C138" s="29"/>
      <c r="D138" s="29"/>
      <c r="E138" s="29"/>
      <c r="F138" s="32">
        <f>F125+F117+F14</f>
        <v>0</v>
      </c>
      <c r="G138" s="30"/>
      <c r="H138" s="30"/>
    </row>
    <row r="140" spans="1:8" x14ac:dyDescent="0.3">
      <c r="B140" s="23" t="s">
        <v>34</v>
      </c>
      <c r="E140" s="1" t="s">
        <v>58</v>
      </c>
      <c r="F140" s="30">
        <f>F138</f>
        <v>0</v>
      </c>
    </row>
    <row r="141" spans="1:8" x14ac:dyDescent="0.3">
      <c r="B141" s="23" t="s">
        <v>35</v>
      </c>
      <c r="E141" s="1" t="s">
        <v>59</v>
      </c>
      <c r="F141" s="30">
        <f>0.2*F140</f>
        <v>0</v>
      </c>
    </row>
    <row r="142" spans="1:8" x14ac:dyDescent="0.3">
      <c r="B142" s="1" t="s">
        <v>36</v>
      </c>
      <c r="E142" s="1" t="s">
        <v>60</v>
      </c>
      <c r="F142" s="30">
        <f>F140+F141</f>
        <v>0</v>
      </c>
    </row>
  </sheetData>
  <mergeCells count="1">
    <mergeCell ref="A8:F9"/>
  </mergeCells>
  <pageMargins left="0.70866141732283472" right="0.70866141732283472" top="0.94488188976377963" bottom="0.74803149606299213" header="0.31496062992125984" footer="0.31496062992125984"/>
  <pageSetup paperSize="9" scale="86" fitToHeight="0" orientation="portrait" horizontalDpi="360" verticalDpi="360" r:id="rId1"/>
  <headerFooter>
    <oddHeader>&amp;L&amp;"Century Gothic,Gras"&amp;8Aménagement d’un espace de convivialité 
DRFIP - Direction Régionale des Finances Publiques, région Grand-Est
4 place de la République, 67000 STRASBOURG&amp;R&amp;G</oddHeader>
    <oddFooter>&amp;L&amp;"Century Gothic,Normal"&amp;8Paraphes : &amp;C&amp;"Century Gothic,Gras"&amp;8&amp;P/&amp;N&amp;R&amp;"Century Gothic,Gras"&amp;9DPGF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DPGF LOT 5 ELECTRICITE</vt:lpstr>
      <vt:lpstr>'DPGF LOT 5 ELECTRICITE'!_Toc180751062</vt:lpstr>
      <vt:lpstr>'DPGF LOT 5 ELECTRICITE'!Impression_des_titres</vt:lpstr>
      <vt:lpstr>'DPGF LOT 5 ELECTRICITE'!Zone_d_impression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Florian POINSIGNON</dc:creator>
  <cp:lastModifiedBy>Florian POINSIGNON</cp:lastModifiedBy>
  <cp:lastPrinted>2025-10-29T13:56:34Z</cp:lastPrinted>
  <dcterms:created xsi:type="dcterms:W3CDTF">2024-10-25T12:35:24Z</dcterms:created>
  <dcterms:modified xsi:type="dcterms:W3CDTF">2025-11-21T15:57:55Z</dcterms:modified>
</cp:coreProperties>
</file>